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bendily/Pelican Institute Dropbox/Pelican Institute Team Folder/Erin/"/>
    </mc:Choice>
  </mc:AlternateContent>
  <xr:revisionPtr revIDLastSave="0" documentId="13_ncr:1_{8C68C7C3-7A72-874F-9918-B9CEE72E5436}" xr6:coauthVersionLast="47" xr6:coauthVersionMax="47" xr10:uidLastSave="{00000000-0000-0000-0000-000000000000}"/>
  <bookViews>
    <workbookView xWindow="780" yWindow="960" windowWidth="27640" windowHeight="16540" xr2:uid="{66C7102B-B67F-744C-9EFF-538DDF63F9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<sst xmlns="http://schemas.openxmlformats.org/spreadsheetml/2006/main" count="55" uniqueCount="47">
  <si>
    <t>English I - Form A</t>
  </si>
  <si>
    <t>15/90</t>
  </si>
  <si>
    <t>English I - Form B</t>
  </si>
  <si>
    <t>English I - Form E</t>
  </si>
  <si>
    <t>English I - Form F</t>
  </si>
  <si>
    <t>18/94</t>
  </si>
  <si>
    <t>English I - Form G</t>
  </si>
  <si>
    <t>17/90</t>
  </si>
  <si>
    <t>16/94</t>
  </si>
  <si>
    <t>Algebra I - Form D</t>
  </si>
  <si>
    <t>Algebra I - Form E</t>
  </si>
  <si>
    <t>10/68</t>
  </si>
  <si>
    <t>Algebra I - Form F</t>
  </si>
  <si>
    <t>9/67</t>
  </si>
  <si>
    <t>Algebra I - Form G</t>
  </si>
  <si>
    <t>English II - Form A</t>
  </si>
  <si>
    <t>21/90</t>
  </si>
  <si>
    <t>English II - Form D</t>
  </si>
  <si>
    <t>19/94</t>
  </si>
  <si>
    <t>English II - Form F</t>
  </si>
  <si>
    <t>English II - Form G</t>
  </si>
  <si>
    <t>20/90</t>
  </si>
  <si>
    <t>English II - Form B</t>
  </si>
  <si>
    <t>21/94</t>
  </si>
  <si>
    <t>Geometry - Form D</t>
  </si>
  <si>
    <t>7/68</t>
  </si>
  <si>
    <t>Geometry - Form E</t>
  </si>
  <si>
    <t>Geometry - Form F</t>
  </si>
  <si>
    <t>8/68</t>
  </si>
  <si>
    <t>Geometry - Form G</t>
  </si>
  <si>
    <t>U.S. History - Form B</t>
  </si>
  <si>
    <t>Test - Form</t>
  </si>
  <si>
    <t>26/69</t>
  </si>
  <si>
    <t>24/69</t>
  </si>
  <si>
    <t>U.S. History - Form F</t>
  </si>
  <si>
    <t>U.S. History - Form G</t>
  </si>
  <si>
    <t>U.S. History - Form C</t>
  </si>
  <si>
    <t>25/69</t>
  </si>
  <si>
    <t>Biology - Form A</t>
  </si>
  <si>
    <t>14/67</t>
  </si>
  <si>
    <t>Biology - Form B</t>
  </si>
  <si>
    <t>15/67</t>
  </si>
  <si>
    <t>Biology - Form D</t>
  </si>
  <si>
    <t>% of Points Needed for Approaching Basic</t>
  </si>
  <si>
    <t>Points Needed to Score Approaching Basic on LEAP End-of-Course Tests</t>
  </si>
  <si>
    <t>Source: Louisiana Department of Education</t>
  </si>
  <si>
    <t>Raw Score Needed for Approaching Basic Out of Total Available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</si>
</sst>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7F71E-C4D9-2F41-B108-B6A8689286EC}">
  <dimension ref="A1:C30"/>
  <sheetViews>
    <sheetView tabSelected="1" workbookViewId="0">
      <selection activeCell="D8" sqref="D8"/>
    </sheetView>
  </sheetViews>
  <sheetFormatPr baseColWidth="10" defaultRowHeight="16" x14ac:dyDescent="0.2"/>
  <cols>
    <col min="1" max="1" width="21.6640625" customWidth="1"/>
    <col min="2" max="2" width="21.33203125" style="1" customWidth="1"/>
    <col min="3" max="3" width="20.33203125" customWidth="1"/>
  </cols>
  <sheetData>
    <row r="1" spans="1:3" x14ac:dyDescent="0.2">
      <c r="A1" s="8" t="s">
        <v>44</v>
      </c>
    </row>
    <row r="3" spans="1:3" ht="51" x14ac:dyDescent="0.2">
      <c r="A3" s="12" t="s">
        <v>31</v>
      </c>
      <c r="B3" s="11" t="s">
        <v>46</v>
      </c>
      <c r="C3" s="10" t="s">
        <v>43</v>
      </c>
    </row>
    <row r="4" spans="1:3" x14ac:dyDescent="0.2">
      <c r="A4" s="2" t="s">
        <v>0</v>
      </c>
      <c r="B4" s="3" t="s">
        <v>1</v>
      </c>
      <c r="C4" s="6">
        <f>15/90</f>
        <v>0.16666666666666666</v>
      </c>
    </row>
    <row r="5" spans="1:3" x14ac:dyDescent="0.2">
      <c r="A5" s="2" t="s">
        <v>2</v>
      </c>
      <c r="B5" s="3" t="s">
        <v>8</v>
      </c>
      <c r="C5" s="6">
        <f>16/94</f>
        <v>0.1702127659574468</v>
      </c>
    </row>
    <row r="6" spans="1:3" x14ac:dyDescent="0.2">
      <c r="A6" s="2" t="s">
        <v>3</v>
      </c>
      <c r="B6" s="3" t="s">
        <v>1</v>
      </c>
      <c r="C6" s="6">
        <f>15/90</f>
        <v>0.16666666666666666</v>
      </c>
    </row>
    <row r="7" spans="1:3" x14ac:dyDescent="0.2">
      <c r="A7" s="2" t="s">
        <v>4</v>
      </c>
      <c r="B7" s="3" t="s">
        <v>5</v>
      </c>
      <c r="C7" s="6">
        <f>18/94</f>
        <v>0.19148936170212766</v>
      </c>
    </row>
    <row r="8" spans="1:3" x14ac:dyDescent="0.2">
      <c r="A8" s="2" t="s">
        <v>6</v>
      </c>
      <c r="B8" s="3" t="s">
        <v>7</v>
      </c>
      <c r="C8" s="6">
        <f>17/90</f>
        <v>0.18888888888888888</v>
      </c>
    </row>
    <row r="9" spans="1:3" x14ac:dyDescent="0.2">
      <c r="A9" s="4" t="s">
        <v>9</v>
      </c>
      <c r="B9" s="5" t="s">
        <v>11</v>
      </c>
      <c r="C9" s="7">
        <f>10/68</f>
        <v>0.14705882352941177</v>
      </c>
    </row>
    <row r="10" spans="1:3" x14ac:dyDescent="0.2">
      <c r="A10" s="4" t="s">
        <v>10</v>
      </c>
      <c r="B10" s="5" t="s">
        <v>11</v>
      </c>
      <c r="C10" s="7">
        <f>10/68</f>
        <v>0.14705882352941177</v>
      </c>
    </row>
    <row r="11" spans="1:3" x14ac:dyDescent="0.2">
      <c r="A11" s="4" t="s">
        <v>12</v>
      </c>
      <c r="B11" s="5" t="s">
        <v>13</v>
      </c>
      <c r="C11" s="7">
        <f>9/67</f>
        <v>0.13432835820895522</v>
      </c>
    </row>
    <row r="12" spans="1:3" x14ac:dyDescent="0.2">
      <c r="A12" s="4" t="s">
        <v>14</v>
      </c>
      <c r="B12" s="5" t="s">
        <v>13</v>
      </c>
      <c r="C12" s="7">
        <f>9/67</f>
        <v>0.13432835820895522</v>
      </c>
    </row>
    <row r="13" spans="1:3" x14ac:dyDescent="0.2">
      <c r="A13" s="2" t="s">
        <v>15</v>
      </c>
      <c r="B13" s="3" t="s">
        <v>16</v>
      </c>
      <c r="C13" s="6">
        <f>21/90</f>
        <v>0.23333333333333334</v>
      </c>
    </row>
    <row r="14" spans="1:3" x14ac:dyDescent="0.2">
      <c r="A14" s="2" t="s">
        <v>22</v>
      </c>
      <c r="B14" s="3" t="s">
        <v>23</v>
      </c>
      <c r="C14" s="6">
        <f>21/94</f>
        <v>0.22340425531914893</v>
      </c>
    </row>
    <row r="15" spans="1:3" x14ac:dyDescent="0.2">
      <c r="A15" s="2" t="s">
        <v>17</v>
      </c>
      <c r="B15" s="3" t="s">
        <v>18</v>
      </c>
      <c r="C15" s="6">
        <f>19/94</f>
        <v>0.20212765957446807</v>
      </c>
    </row>
    <row r="16" spans="1:3" x14ac:dyDescent="0.2">
      <c r="A16" s="2" t="s">
        <v>19</v>
      </c>
      <c r="B16" s="3" t="s">
        <v>18</v>
      </c>
      <c r="C16" s="6">
        <f>19/94</f>
        <v>0.20212765957446807</v>
      </c>
    </row>
    <row r="17" spans="1:3" x14ac:dyDescent="0.2">
      <c r="A17" s="2" t="s">
        <v>20</v>
      </c>
      <c r="B17" s="3" t="s">
        <v>21</v>
      </c>
      <c r="C17" s="6">
        <f>20/90</f>
        <v>0.22222222222222221</v>
      </c>
    </row>
    <row r="18" spans="1:3" x14ac:dyDescent="0.2">
      <c r="A18" s="4" t="s">
        <v>24</v>
      </c>
      <c r="B18" s="5" t="s">
        <v>25</v>
      </c>
      <c r="C18" s="7">
        <f>7/68</f>
        <v>0.10294117647058823</v>
      </c>
    </row>
    <row r="19" spans="1:3" x14ac:dyDescent="0.2">
      <c r="A19" s="4" t="s">
        <v>26</v>
      </c>
      <c r="B19" s="5" t="s">
        <v>25</v>
      </c>
      <c r="C19" s="7">
        <f>7/68</f>
        <v>0.10294117647058823</v>
      </c>
    </row>
    <row r="20" spans="1:3" x14ac:dyDescent="0.2">
      <c r="A20" s="4" t="s">
        <v>27</v>
      </c>
      <c r="B20" s="5" t="s">
        <v>28</v>
      </c>
      <c r="C20" s="7">
        <f>8/68</f>
        <v>0.11764705882352941</v>
      </c>
    </row>
    <row r="21" spans="1:3" x14ac:dyDescent="0.2">
      <c r="A21" s="4" t="s">
        <v>29</v>
      </c>
      <c r="B21" s="5" t="s">
        <v>28</v>
      </c>
      <c r="C21" s="7">
        <f>8/68</f>
        <v>0.11764705882352941</v>
      </c>
    </row>
    <row r="22" spans="1:3" x14ac:dyDescent="0.2">
      <c r="A22" s="2" t="s">
        <v>30</v>
      </c>
      <c r="B22" s="3" t="s">
        <v>32</v>
      </c>
      <c r="C22" s="6">
        <f>26/69</f>
        <v>0.37681159420289856</v>
      </c>
    </row>
    <row r="23" spans="1:3" x14ac:dyDescent="0.2">
      <c r="A23" s="2" t="s">
        <v>36</v>
      </c>
      <c r="B23" s="3" t="s">
        <v>37</v>
      </c>
      <c r="C23" s="6">
        <f>25/69</f>
        <v>0.36231884057971014</v>
      </c>
    </row>
    <row r="24" spans="1:3" x14ac:dyDescent="0.2">
      <c r="A24" s="2" t="s">
        <v>34</v>
      </c>
      <c r="B24" s="3" t="s">
        <v>33</v>
      </c>
      <c r="C24" s="6">
        <f>24/69</f>
        <v>0.34782608695652173</v>
      </c>
    </row>
    <row r="25" spans="1:3" x14ac:dyDescent="0.2">
      <c r="A25" s="2" t="s">
        <v>35</v>
      </c>
      <c r="B25" s="3" t="s">
        <v>33</v>
      </c>
      <c r="C25" s="6">
        <f>24/69</f>
        <v>0.34782608695652173</v>
      </c>
    </row>
    <row r="26" spans="1:3" x14ac:dyDescent="0.2">
      <c r="A26" s="4" t="s">
        <v>38</v>
      </c>
      <c r="B26" s="5" t="s">
        <v>39</v>
      </c>
      <c r="C26" s="7">
        <f>14/67</f>
        <v>0.20895522388059701</v>
      </c>
    </row>
    <row r="27" spans="1:3" x14ac:dyDescent="0.2">
      <c r="A27" s="4" t="s">
        <v>40</v>
      </c>
      <c r="B27" s="5" t="s">
        <v>41</v>
      </c>
      <c r="C27" s="7">
        <f>15/67</f>
        <v>0.22388059701492538</v>
      </c>
    </row>
    <row r="28" spans="1:3" x14ac:dyDescent="0.2">
      <c r="A28" s="4" t="s">
        <v>42</v>
      </c>
      <c r="B28" s="5" t="s">
        <v>41</v>
      </c>
      <c r="C28" s="7">
        <f>15/67</f>
        <v>0.22388059701492538</v>
      </c>
    </row>
    <row r="30" spans="1:3" x14ac:dyDescent="0.2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2023-06-15T16:16:48Z</dcterms:created>
  <dcterms:modified xsi:type="dcterms:W3CDTF">2023-07-02T23:41:34Z</dcterms:modified>
</cp:coreProperties>
</file>